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\Downloads\"/>
    </mc:Choice>
  </mc:AlternateContent>
  <xr:revisionPtr revIDLastSave="0" documentId="13_ncr:1_{954F28A6-BB09-4AF9-8780-6CF0C7C9E9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Area" localSheetId="0">'JAVNA OBJAVA INFORMACIJA'!$A$1:$G$72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72" i="1"/>
</calcChain>
</file>

<file path=xl/sharedStrings.xml><?xml version="1.0" encoding="utf-8"?>
<sst xmlns="http://schemas.openxmlformats.org/spreadsheetml/2006/main" count="291" uniqueCount="173">
  <si>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</si>
  <si>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</si>
  <si>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</si>
  <si>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</si>
  <si>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</si>
  <si>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</si>
  <si>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</si>
  <si>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</si>
  <si>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</si>
  <si>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</si>
  <si>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KRALJA ZVONIMIRA</t>
  </si>
  <si>
    <t>BRAĆE RADIĆA 67</t>
  </si>
  <si>
    <t>21210 SOLIN</t>
  </si>
  <si>
    <t>3111 | PLAĆE ZA REDOVAN RAD</t>
  </si>
  <si>
    <t>3132 | DOPRINOSI ZA OBVEZNO ZDRAVSTVENO OSIGURANJE</t>
  </si>
  <si>
    <t>3212 | NAKNADE ZA PRIJEVOZ, ZA RAD NA TERENU I ODVOJENI ŽIVOT</t>
  </si>
  <si>
    <t>SVEUKUPNO</t>
  </si>
  <si>
    <t>Hrvatski telekom d.d.</t>
  </si>
  <si>
    <t>3231 I usluga telefona, interneta, pošte i prijevoza</t>
  </si>
  <si>
    <t>Lone d.o.o.</t>
  </si>
  <si>
    <t>3222 I Materijal i sirovine</t>
  </si>
  <si>
    <t>3238 I Računalne usluge</t>
  </si>
  <si>
    <t>3299 I Ostali nespomenuti rashodi poslovanja</t>
  </si>
  <si>
    <t>3224 I Materijal i dijelovi za tekuće i investicijsko održavanje</t>
  </si>
  <si>
    <t>Piel d.o.o.</t>
  </si>
  <si>
    <t>3223 I Energija</t>
  </si>
  <si>
    <t>3234 I Komunalne usluge</t>
  </si>
  <si>
    <t>Vodovod i kanalizacija</t>
  </si>
  <si>
    <t>CDS- BOND d.o.o.</t>
  </si>
  <si>
    <t>3239 I Ostale usluge</t>
  </si>
  <si>
    <t>DVD Solin</t>
  </si>
  <si>
    <t>3221 I Uredski materijal i ostali materijalni rashodi</t>
  </si>
  <si>
    <t>3211 I Službena putovanja</t>
  </si>
  <si>
    <t>3121 I Ostali rashodi za zaposlene</t>
  </si>
  <si>
    <t>Stupac1</t>
  </si>
  <si>
    <t>Telemach Hrvatska d.o.o.</t>
  </si>
  <si>
    <t>Techfuturo innovation j.d.o.</t>
  </si>
  <si>
    <t>Tehničar informatika d.o.o.</t>
  </si>
  <si>
    <t>3232 I Usluge tekućeg i investicijskog održavanja</t>
  </si>
  <si>
    <t>Čistoća d.d.</t>
  </si>
  <si>
    <t>&lt;</t>
  </si>
  <si>
    <t>Hep- opskrba d.o.o.</t>
  </si>
  <si>
    <t>HP- Hrvatska pošta</t>
  </si>
  <si>
    <t>Grad Solin</t>
  </si>
  <si>
    <t>3236 I Zdravstvene i veterinarske usluge</t>
  </si>
  <si>
    <t>2025-URA-263</t>
  </si>
  <si>
    <t>Pitt Bull d.o.o.</t>
  </si>
  <si>
    <t>3214 I Ostale naknade troškova zaposlenima</t>
  </si>
  <si>
    <t>3721 I Naknade građanima i kućanstvima u novcu</t>
  </si>
  <si>
    <t>06390534031</t>
  </si>
  <si>
    <t>56826138353</t>
  </si>
  <si>
    <t>38812451417</t>
  </si>
  <si>
    <t>05779404606</t>
  </si>
  <si>
    <t>85821130368</t>
  </si>
  <si>
    <t>63073332379</t>
  </si>
  <si>
    <t>00512645870</t>
  </si>
  <si>
    <t>40642464411</t>
  </si>
  <si>
    <t>76120956111</t>
  </si>
  <si>
    <t>JAVNA OBJAVA INFORMACIJA O TROŠENJU SREDSTAVA ZA RAZDOBLJE 
OD 01.05.2025. DO 31.05.2025.</t>
  </si>
  <si>
    <t>7.5.2025.</t>
  </si>
  <si>
    <t>2025-URA-267</t>
  </si>
  <si>
    <t>2025-URA- 281</t>
  </si>
  <si>
    <t>2025-URA-283</t>
  </si>
  <si>
    <t>81793146560</t>
  </si>
  <si>
    <t>2025- URA- 264</t>
  </si>
  <si>
    <t>Pinokio 2019</t>
  </si>
  <si>
    <t>40686969893</t>
  </si>
  <si>
    <t>2025-URA-269</t>
  </si>
  <si>
    <t>97543165195</t>
  </si>
  <si>
    <t>2025-URA-262</t>
  </si>
  <si>
    <t>2025-URA-280</t>
  </si>
  <si>
    <t>3233 I Usluge tekućeg i investicijskog održavanja</t>
  </si>
  <si>
    <t>2025-URA-270</t>
  </si>
  <si>
    <t>70133616033</t>
  </si>
  <si>
    <t>9.5.2025.</t>
  </si>
  <si>
    <t>Ispl. plaće - MIO 4/2025 COP</t>
  </si>
  <si>
    <t>Ispl. plaće - neto 4/2025 COP</t>
  </si>
  <si>
    <t>Ispl. plaće - porez 4/2025 COP</t>
  </si>
  <si>
    <t>Ispl. plaće - zdravstveno 4/2025 COP</t>
  </si>
  <si>
    <t>Ispl. plaće - prijevoz 4/2025 COP</t>
  </si>
  <si>
    <t>Isplata oprezivog prijevoza 4/2025 COP</t>
  </si>
  <si>
    <t>Ustanova DES</t>
  </si>
  <si>
    <t>23754648622</t>
  </si>
  <si>
    <t>2025-URA-278</t>
  </si>
  <si>
    <t>2025-URA-285</t>
  </si>
  <si>
    <t>87311810356</t>
  </si>
  <si>
    <t>2025-URA-284</t>
  </si>
  <si>
    <t>Naknada za nezapošljavanje invalida 4/2025</t>
  </si>
  <si>
    <t>3295 I Pristojbe i naknade</t>
  </si>
  <si>
    <t>ISPL. PLAĆE - PB 4/2025 - GRAD SOLIN</t>
  </si>
  <si>
    <t>ISPL. PLAĆE - PB 4/2025 - RODITELJI</t>
  </si>
  <si>
    <t>POMOĆNICI U NASTAVI  - GRAD SOLIN 4/2025</t>
  </si>
  <si>
    <t>POMOĆNICI U NASTAVI  - UZ VII 4/2025</t>
  </si>
  <si>
    <t>2025-URA-288</t>
  </si>
  <si>
    <t>FINA</t>
  </si>
  <si>
    <t>12.5.2025.</t>
  </si>
  <si>
    <t>13.5.2025.</t>
  </si>
  <si>
    <t>2025-URA-223</t>
  </si>
  <si>
    <t>2025-URA-287</t>
  </si>
  <si>
    <t>2025-URA-293</t>
  </si>
  <si>
    <t>Nastavni zavod za javno zdravstvo</t>
  </si>
  <si>
    <t>54948902275</t>
  </si>
  <si>
    <t>2025-URA-295</t>
  </si>
  <si>
    <t>Union d.o.o.</t>
  </si>
  <si>
    <t>90858405155</t>
  </si>
  <si>
    <t>3241 I Naknade troškova osobama izvan radnog odnosa</t>
  </si>
  <si>
    <t>2025-URA-296-298</t>
  </si>
  <si>
    <t>2025-URA-289</t>
  </si>
  <si>
    <t>90914213436</t>
  </si>
  <si>
    <t>2025-URA- 290-291</t>
  </si>
  <si>
    <t>2025-URA-265-266</t>
  </si>
  <si>
    <t>14.5.2025.</t>
  </si>
  <si>
    <t>2025-URA-302</t>
  </si>
  <si>
    <t>Alcatraz j.d.o.o.</t>
  </si>
  <si>
    <t>78499636576</t>
  </si>
  <si>
    <t>2025-URA-268</t>
  </si>
  <si>
    <t xml:space="preserve">Erste banka </t>
  </si>
  <si>
    <t>23057039320</t>
  </si>
  <si>
    <r>
      <t xml:space="preserve">3431 </t>
    </r>
    <r>
      <rPr>
        <sz val="10"/>
        <rFont val="Calibri"/>
        <family val="2"/>
        <charset val="238"/>
        <scheme val="minor"/>
      </rPr>
      <t>I bankarske usluge</t>
    </r>
  </si>
  <si>
    <t>2025-URA- 318</t>
  </si>
  <si>
    <t>Eurospin d.o.o.</t>
  </si>
  <si>
    <t>62357811032</t>
  </si>
  <si>
    <t>PN 6</t>
  </si>
  <si>
    <t>RN 7</t>
  </si>
  <si>
    <t>2025-URA- 299</t>
  </si>
  <si>
    <t>Goran i Zoran d.o.o.</t>
  </si>
  <si>
    <t>45716968513</t>
  </si>
  <si>
    <t>2025-URA- 300</t>
  </si>
  <si>
    <t>Pristan d.o.o.</t>
  </si>
  <si>
    <t>69233067311</t>
  </si>
  <si>
    <t>2025-URA- 301</t>
  </si>
  <si>
    <t>Metro cash &amp; carry d.o.o.</t>
  </si>
  <si>
    <t>38016445738</t>
  </si>
  <si>
    <t>2025-URA- 304</t>
  </si>
  <si>
    <t>Bon ton d.o.o.</t>
  </si>
  <si>
    <t>52931027628</t>
  </si>
  <si>
    <t>2025-prehrana</t>
  </si>
  <si>
    <t>Centaurus d.o.o.</t>
  </si>
  <si>
    <t>12918072739</t>
  </si>
  <si>
    <t>Cro-go d.o.o.</t>
  </si>
  <si>
    <t>79478632402</t>
  </si>
  <si>
    <t>2025-URA- prehrana</t>
  </si>
  <si>
    <t>Kozjak dva d.o.o.</t>
  </si>
  <si>
    <t>85962001222</t>
  </si>
  <si>
    <t>2025-URA</t>
  </si>
  <si>
    <t>Mesnica Dadić d.o.o.</t>
  </si>
  <si>
    <t>65035597751</t>
  </si>
  <si>
    <t>Prijevoz učenika s teškoćama 3/2025</t>
  </si>
  <si>
    <t>Prijevoz učenika s teškoćama 4/2025</t>
  </si>
  <si>
    <t>15.5.2025.</t>
  </si>
  <si>
    <t>17.5.2025.</t>
  </si>
  <si>
    <t>20.5.2025.</t>
  </si>
  <si>
    <t>21.5.2025.</t>
  </si>
  <si>
    <t>22.5.2025.</t>
  </si>
  <si>
    <t>2025-URA-324</t>
  </si>
  <si>
    <t>Dalmacija bus d.o.o.</t>
  </si>
  <si>
    <t>53076189788</t>
  </si>
  <si>
    <t>2025-URA-315</t>
  </si>
  <si>
    <t>23.5.2025.</t>
  </si>
  <si>
    <t>2025-URA- 317</t>
  </si>
  <si>
    <t>30103042616</t>
  </si>
  <si>
    <t>PN 7</t>
  </si>
  <si>
    <t>PN 8</t>
  </si>
  <si>
    <t>PN 9</t>
  </si>
  <si>
    <t>25.5.2025.</t>
  </si>
  <si>
    <t>2025-URA-319</t>
  </si>
  <si>
    <t>Bauhaus d.o.o.</t>
  </si>
  <si>
    <t>71642207963</t>
  </si>
  <si>
    <t>26.5.2025.</t>
  </si>
  <si>
    <t>2025-URA-320</t>
  </si>
  <si>
    <t>2025-URA-321</t>
  </si>
  <si>
    <t>27.5.2025.</t>
  </si>
  <si>
    <t>Materijalna prava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</si>
</sst>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top" wrapText="1"/>
    </xf>
    <xf numFmtId="166" fontId="3" fillId="0" borderId="0" xfId="0" applyNumberFormat="1" applyFont="1">
      <alignment vertical="top" wrapText="1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72" dataDxfId="20" totalsRowDxfId="19">
  <autoFilter ref="A6:H72" xr:uid="{00000000-0009-0000-0100-000004000000}"/>
  <tableColumns count="8">
    <tableColumn id="7" xr3:uid="{00000000-0010-0000-0000-000007000000}" name="Datum" dataDxfId="18" totalsRowDxfId="17"/>
    <tableColumn id="2" xr3:uid="{00000000-0010-0000-0000-000002000000}" name="Opis" dataDxfId="16" totalsRowDxfId="15"/>
    <tableColumn id="1" xr3:uid="{00000000-0010-0000-0000-000001000000}" name="Naziv primatelja" dataDxfId="14" totalsRowDxfId="13"/>
    <tableColumn id="8" xr3:uid="{00000000-0010-0000-0000-000008000000}" name="OIB primatelja" dataDxfId="12" totalsRowDxfId="11"/>
    <tableColumn id="10" xr3:uid="{00000000-0010-0000-0000-00000A000000}" name="Sjedište primatelja" dataDxfId="10" totalsRowDxfId="9"/>
    <tableColumn id="3" xr3:uid="{00000000-0010-0000-0000-000003000000}" name="Vrsta rashoda i izdatka" dataDxfId="8" totalsRowDxfId="7"/>
    <tableColumn id="11" xr3:uid="{00000000-0010-0000-0000-00000B000000}" name="Iznos" totalsRowFunction="count" dataDxfId="6" totalsRowDxfId="5"/>
    <tableColumn id="4" xr3:uid="{00000000-0010-0000-0000-000004000000}" name="Stupac1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M116"/>
  <sheetViews>
    <sheetView showGridLines="0" tabSelected="1" topLeftCell="A3" zoomScaleNormal="100" workbookViewId="0">
      <selection activeCell="G3" sqref="G3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1" width="9.42578125" style="1" customWidth="1"/>
    <col min="12" max="12" width="14.7109375" style="1" customWidth="1"/>
    <col min="13" max="13" width="9.42578125" style="1" customWidth="1"/>
    <col min="14" max="16384" width="9" style="1"/>
  </cols>
  <sheetData>
    <row r="1" spans="1:13" ht="57.95" customHeight="1" thickBot="1" x14ac:dyDescent="0.3">
      <c r="A1" s="34" t="s">
        <v>10</v>
      </c>
      <c r="B1" s="34"/>
      <c r="C1" s="34"/>
      <c r="D1" s="34"/>
      <c r="E1" s="34"/>
      <c r="F1" s="34"/>
      <c r="G1" s="34"/>
      <c r="H1" s="3"/>
    </row>
    <row r="2" spans="1:13" ht="29.25" customHeight="1" thickTop="1" x14ac:dyDescent="0.25">
      <c r="A2" s="19" t="s">
        <v>7</v>
      </c>
      <c r="B2" s="37" t="s">
        <v>11</v>
      </c>
      <c r="C2" s="37"/>
      <c r="D2" s="10"/>
      <c r="E2" s="18" t="s">
        <v>8</v>
      </c>
      <c r="F2" s="35">
        <v>23208723123</v>
      </c>
      <c r="G2" s="35"/>
      <c r="H2" s="4"/>
    </row>
    <row r="3" spans="1:13" ht="29.25" customHeight="1" x14ac:dyDescent="0.25">
      <c r="A3" s="20" t="s">
        <v>9</v>
      </c>
      <c r="B3" s="16" t="s">
        <v>12</v>
      </c>
      <c r="C3" s="17"/>
      <c r="D3" s="11"/>
      <c r="E3" s="13"/>
      <c r="F3" s="14"/>
      <c r="G3" s="15"/>
      <c r="H3" s="4"/>
    </row>
    <row r="4" spans="1:13" ht="29.25" customHeight="1" x14ac:dyDescent="0.25">
      <c r="A4" s="36" t="s">
        <v>58</v>
      </c>
      <c r="B4" s="36"/>
      <c r="C4" s="36"/>
      <c r="D4" s="36"/>
      <c r="E4" s="36"/>
      <c r="F4" s="36"/>
      <c r="G4" s="36"/>
    </row>
    <row r="5" spans="1:13" ht="29.25" customHeight="1" x14ac:dyDescent="0.25">
      <c r="A5" s="36"/>
      <c r="B5" s="36"/>
      <c r="C5" s="36"/>
      <c r="D5" s="36"/>
      <c r="E5" s="36"/>
      <c r="F5" s="36"/>
      <c r="G5" s="36"/>
    </row>
    <row r="6" spans="1:13" s="2" customFormat="1" ht="42" customHeight="1" x14ac:dyDescent="0.25">
      <c r="A6" s="21" t="s">
        <v>6</v>
      </c>
      <c r="B6" s="5" t="s">
        <v>5</v>
      </c>
      <c r="C6" s="5" t="s">
        <v>1</v>
      </c>
      <c r="D6" s="12" t="s">
        <v>2</v>
      </c>
      <c r="E6" s="12" t="s">
        <v>3</v>
      </c>
      <c r="F6" s="12" t="s">
        <v>4</v>
      </c>
      <c r="G6" s="5" t="s">
        <v>0</v>
      </c>
      <c r="H6" s="2" t="s">
        <v>34</v>
      </c>
    </row>
    <row r="7" spans="1:13" s="2" customFormat="1" ht="33.75" customHeight="1" x14ac:dyDescent="0.25">
      <c r="A7" s="22" t="s">
        <v>59</v>
      </c>
      <c r="B7" s="9" t="s">
        <v>60</v>
      </c>
      <c r="C7" s="9" t="s">
        <v>28</v>
      </c>
      <c r="D7" s="33" t="s">
        <v>52</v>
      </c>
      <c r="E7" s="7"/>
      <c r="F7" s="7" t="s">
        <v>29</v>
      </c>
      <c r="G7" s="8">
        <v>62.5</v>
      </c>
      <c r="H7" s="29"/>
    </row>
    <row r="8" spans="1:13" ht="33.950000000000003" customHeight="1" x14ac:dyDescent="0.25">
      <c r="A8" s="24" t="s">
        <v>59</v>
      </c>
      <c r="B8" s="25" t="s">
        <v>61</v>
      </c>
      <c r="C8" s="25" t="s">
        <v>39</v>
      </c>
      <c r="D8" s="32" t="s">
        <v>51</v>
      </c>
      <c r="E8" s="26"/>
      <c r="F8" s="27" t="s">
        <v>26</v>
      </c>
      <c r="G8" s="28">
        <v>272.38</v>
      </c>
      <c r="H8" s="30"/>
      <c r="L8" s="31"/>
      <c r="M8" s="31"/>
    </row>
    <row r="9" spans="1:13" ht="33.950000000000003" customHeight="1" x14ac:dyDescent="0.25">
      <c r="A9" s="24" t="s">
        <v>59</v>
      </c>
      <c r="B9" s="25" t="s">
        <v>62</v>
      </c>
      <c r="C9" s="25" t="s">
        <v>17</v>
      </c>
      <c r="D9" s="32" t="s">
        <v>63</v>
      </c>
      <c r="E9" s="26"/>
      <c r="F9" s="27" t="s">
        <v>18</v>
      </c>
      <c r="G9" s="28">
        <v>89.74</v>
      </c>
      <c r="H9" s="30"/>
      <c r="L9" s="31"/>
      <c r="M9" s="31"/>
    </row>
    <row r="10" spans="1:13" ht="33.950000000000003" customHeight="1" x14ac:dyDescent="0.25">
      <c r="A10" s="24" t="s">
        <v>59</v>
      </c>
      <c r="B10" s="25" t="s">
        <v>64</v>
      </c>
      <c r="C10" s="25" t="s">
        <v>65</v>
      </c>
      <c r="D10" s="32" t="s">
        <v>66</v>
      </c>
      <c r="E10" s="26"/>
      <c r="F10" s="27" t="s">
        <v>31</v>
      </c>
      <c r="G10" s="28">
        <v>33.4</v>
      </c>
      <c r="H10" s="30"/>
      <c r="L10" s="31"/>
      <c r="M10" s="31"/>
    </row>
    <row r="11" spans="1:13" ht="33.950000000000003" customHeight="1" x14ac:dyDescent="0.25">
      <c r="A11" s="24" t="s">
        <v>59</v>
      </c>
      <c r="B11" s="25" t="s">
        <v>67</v>
      </c>
      <c r="C11" s="25" t="s">
        <v>46</v>
      </c>
      <c r="D11" s="32" t="s">
        <v>68</v>
      </c>
      <c r="E11" s="26"/>
      <c r="F11" s="27" t="s">
        <v>29</v>
      </c>
      <c r="G11" s="28">
        <v>1995</v>
      </c>
      <c r="H11" s="30"/>
      <c r="L11" s="31"/>
      <c r="M11" s="31"/>
    </row>
    <row r="12" spans="1:13" ht="33.950000000000003" customHeight="1" x14ac:dyDescent="0.25">
      <c r="A12" s="24" t="s">
        <v>59</v>
      </c>
      <c r="B12" s="25" t="s">
        <v>69</v>
      </c>
      <c r="C12" s="25" t="s">
        <v>37</v>
      </c>
      <c r="D12" s="32" t="s">
        <v>49</v>
      </c>
      <c r="E12" s="26"/>
      <c r="F12" s="27" t="s">
        <v>38</v>
      </c>
      <c r="G12" s="28">
        <v>140</v>
      </c>
      <c r="H12" s="30"/>
      <c r="L12" s="31"/>
      <c r="M12" s="31"/>
    </row>
    <row r="13" spans="1:13" ht="33.950000000000003" customHeight="1" x14ac:dyDescent="0.25">
      <c r="A13" s="24" t="s">
        <v>59</v>
      </c>
      <c r="B13" s="25" t="s">
        <v>70</v>
      </c>
      <c r="C13" s="25" t="s">
        <v>37</v>
      </c>
      <c r="D13" s="32" t="s">
        <v>49</v>
      </c>
      <c r="E13" s="26"/>
      <c r="F13" s="27" t="s">
        <v>71</v>
      </c>
      <c r="G13" s="28">
        <v>219.83</v>
      </c>
      <c r="H13" s="30"/>
      <c r="L13" s="31"/>
      <c r="M13" s="31"/>
    </row>
    <row r="14" spans="1:13" ht="33.950000000000003" customHeight="1" x14ac:dyDescent="0.25">
      <c r="A14" s="24" t="s">
        <v>59</v>
      </c>
      <c r="B14" s="25" t="s">
        <v>72</v>
      </c>
      <c r="C14" s="25" t="s">
        <v>35</v>
      </c>
      <c r="D14" s="32" t="s">
        <v>73</v>
      </c>
      <c r="E14" s="26"/>
      <c r="F14" s="27" t="s">
        <v>18</v>
      </c>
      <c r="G14" s="28">
        <v>141.66</v>
      </c>
      <c r="H14" s="30"/>
      <c r="L14" s="31"/>
      <c r="M14" s="31"/>
    </row>
    <row r="15" spans="1:13" ht="33.950000000000003" customHeight="1" x14ac:dyDescent="0.25">
      <c r="A15" s="24" t="s">
        <v>59</v>
      </c>
      <c r="B15" s="25" t="s">
        <v>45</v>
      </c>
      <c r="C15" s="25" t="s">
        <v>81</v>
      </c>
      <c r="D15" s="32" t="s">
        <v>82</v>
      </c>
      <c r="E15" s="26"/>
      <c r="F15" s="27" t="s">
        <v>31</v>
      </c>
      <c r="G15" s="28">
        <v>275.63</v>
      </c>
      <c r="H15" s="30"/>
      <c r="L15" s="31"/>
      <c r="M15" s="31"/>
    </row>
    <row r="16" spans="1:13" ht="33.950000000000003" customHeight="1" x14ac:dyDescent="0.25">
      <c r="A16" s="24" t="s">
        <v>59</v>
      </c>
      <c r="B16" s="25" t="s">
        <v>83</v>
      </c>
      <c r="C16" s="25" t="s">
        <v>27</v>
      </c>
      <c r="D16" s="32" t="s">
        <v>50</v>
      </c>
      <c r="E16" s="26"/>
      <c r="F16" s="27" t="s">
        <v>26</v>
      </c>
      <c r="G16" s="28">
        <v>22.35</v>
      </c>
      <c r="H16" s="30"/>
      <c r="L16" s="31"/>
      <c r="M16" s="31"/>
    </row>
    <row r="17" spans="1:13" ht="33.950000000000003" customHeight="1" x14ac:dyDescent="0.25">
      <c r="A17" s="24" t="s">
        <v>74</v>
      </c>
      <c r="B17" s="25" t="s">
        <v>84</v>
      </c>
      <c r="C17" s="25" t="s">
        <v>42</v>
      </c>
      <c r="D17" s="32" t="s">
        <v>85</v>
      </c>
      <c r="E17" s="26"/>
      <c r="F17" s="27" t="s">
        <v>18</v>
      </c>
      <c r="G17" s="28">
        <v>17.05</v>
      </c>
      <c r="H17" s="30"/>
      <c r="L17" s="31"/>
      <c r="M17" s="31"/>
    </row>
    <row r="18" spans="1:13" ht="33.950000000000003" customHeight="1" x14ac:dyDescent="0.25">
      <c r="A18" s="24" t="s">
        <v>74</v>
      </c>
      <c r="B18" s="25" t="s">
        <v>86</v>
      </c>
      <c r="C18" s="25" t="s">
        <v>24</v>
      </c>
      <c r="D18" s="32" t="s">
        <v>57</v>
      </c>
      <c r="E18" s="26"/>
      <c r="F18" s="27" t="s">
        <v>38</v>
      </c>
      <c r="G18" s="28">
        <v>82.95</v>
      </c>
      <c r="H18" s="30"/>
      <c r="L18" s="31"/>
      <c r="M18" s="31"/>
    </row>
    <row r="19" spans="1:13" ht="33.950000000000003" customHeight="1" x14ac:dyDescent="0.25">
      <c r="A19" s="24" t="s">
        <v>74</v>
      </c>
      <c r="B19" s="25" t="s">
        <v>75</v>
      </c>
      <c r="C19" s="25"/>
      <c r="D19" s="32"/>
      <c r="E19" s="26"/>
      <c r="F19" s="27" t="s">
        <v>13</v>
      </c>
      <c r="G19" s="28">
        <v>25953.09</v>
      </c>
      <c r="H19" s="30"/>
    </row>
    <row r="20" spans="1:13" ht="33.950000000000003" customHeight="1" x14ac:dyDescent="0.25">
      <c r="A20" s="24" t="s">
        <v>74</v>
      </c>
      <c r="B20" s="25" t="s">
        <v>76</v>
      </c>
      <c r="C20" s="25"/>
      <c r="D20" s="32"/>
      <c r="E20" s="26"/>
      <c r="F20" s="27" t="s">
        <v>13</v>
      </c>
      <c r="G20" s="28">
        <v>93528.45</v>
      </c>
      <c r="H20" s="30"/>
    </row>
    <row r="21" spans="1:13" ht="33.950000000000003" customHeight="1" x14ac:dyDescent="0.25">
      <c r="A21" s="24" t="s">
        <v>74</v>
      </c>
      <c r="B21" s="25" t="s">
        <v>77</v>
      </c>
      <c r="C21" s="25"/>
      <c r="D21" s="32"/>
      <c r="E21" s="26"/>
      <c r="F21" s="27" t="s">
        <v>13</v>
      </c>
      <c r="G21" s="28">
        <v>11437.22</v>
      </c>
      <c r="H21" s="30"/>
    </row>
    <row r="22" spans="1:13" ht="33.950000000000003" customHeight="1" x14ac:dyDescent="0.25">
      <c r="A22" s="24" t="s">
        <v>74</v>
      </c>
      <c r="B22" s="25" t="s">
        <v>78</v>
      </c>
      <c r="C22" s="25"/>
      <c r="D22" s="32"/>
      <c r="E22" s="26"/>
      <c r="F22" s="27" t="s">
        <v>14</v>
      </c>
      <c r="G22" s="28">
        <v>21601.57</v>
      </c>
      <c r="H22" s="30"/>
    </row>
    <row r="23" spans="1:13" ht="33.950000000000003" customHeight="1" x14ac:dyDescent="0.25">
      <c r="A23" s="24" t="s">
        <v>74</v>
      </c>
      <c r="B23" s="25" t="s">
        <v>79</v>
      </c>
      <c r="C23" s="25"/>
      <c r="D23" s="32"/>
      <c r="E23" s="26"/>
      <c r="F23" s="27" t="s">
        <v>15</v>
      </c>
      <c r="G23" s="28">
        <v>2336.4</v>
      </c>
      <c r="H23" s="30"/>
    </row>
    <row r="24" spans="1:13" ht="33.950000000000003" customHeight="1" x14ac:dyDescent="0.25">
      <c r="A24" s="24" t="s">
        <v>74</v>
      </c>
      <c r="B24" s="25" t="s">
        <v>80</v>
      </c>
      <c r="C24" s="25"/>
      <c r="D24" s="32"/>
      <c r="E24" s="26"/>
      <c r="F24" s="27" t="s">
        <v>15</v>
      </c>
      <c r="G24" s="28">
        <v>428.74</v>
      </c>
      <c r="H24" s="30"/>
    </row>
    <row r="25" spans="1:13" ht="33.950000000000003" customHeight="1" x14ac:dyDescent="0.25">
      <c r="A25" s="24" t="s">
        <v>74</v>
      </c>
      <c r="B25" s="25" t="s">
        <v>87</v>
      </c>
      <c r="C25" s="25"/>
      <c r="D25" s="32"/>
      <c r="E25" s="26"/>
      <c r="F25" s="27" t="s">
        <v>88</v>
      </c>
      <c r="G25" s="28">
        <v>582</v>
      </c>
      <c r="H25" s="30"/>
    </row>
    <row r="26" spans="1:13" ht="33.950000000000003" customHeight="1" x14ac:dyDescent="0.25">
      <c r="A26" s="24" t="s">
        <v>95</v>
      </c>
      <c r="B26" s="25" t="s">
        <v>89</v>
      </c>
      <c r="C26" s="25"/>
      <c r="D26" s="32"/>
      <c r="E26" s="26"/>
      <c r="F26" s="27" t="s">
        <v>13</v>
      </c>
      <c r="G26" s="28">
        <v>4290</v>
      </c>
      <c r="H26" s="30"/>
    </row>
    <row r="27" spans="1:13" ht="33.950000000000003" customHeight="1" x14ac:dyDescent="0.25">
      <c r="A27" s="24" t="s">
        <v>95</v>
      </c>
      <c r="B27" s="25" t="s">
        <v>90</v>
      </c>
      <c r="C27" s="25"/>
      <c r="D27" s="32"/>
      <c r="E27" s="26"/>
      <c r="F27" s="27" t="s">
        <v>13</v>
      </c>
      <c r="G27" s="28">
        <v>1671.75</v>
      </c>
      <c r="H27" s="30"/>
    </row>
    <row r="28" spans="1:13" ht="33.950000000000003" customHeight="1" x14ac:dyDescent="0.25">
      <c r="A28" s="24" t="s">
        <v>95</v>
      </c>
      <c r="B28" s="25" t="s">
        <v>90</v>
      </c>
      <c r="C28" s="25"/>
      <c r="D28" s="32"/>
      <c r="E28" s="26"/>
      <c r="F28" s="27" t="s">
        <v>14</v>
      </c>
      <c r="G28" s="28">
        <v>983.69</v>
      </c>
      <c r="H28" s="30"/>
    </row>
    <row r="29" spans="1:13" ht="33.950000000000003" customHeight="1" x14ac:dyDescent="0.25">
      <c r="A29" s="24" t="s">
        <v>95</v>
      </c>
      <c r="B29" s="25" t="s">
        <v>90</v>
      </c>
      <c r="C29" s="25"/>
      <c r="D29" s="32"/>
      <c r="E29" s="26"/>
      <c r="F29" s="27" t="s">
        <v>15</v>
      </c>
      <c r="G29" s="28">
        <v>90</v>
      </c>
      <c r="H29" s="30"/>
      <c r="K29" s="31"/>
    </row>
    <row r="30" spans="1:13" ht="33.950000000000003" customHeight="1" x14ac:dyDescent="0.25">
      <c r="A30" s="24" t="s">
        <v>95</v>
      </c>
      <c r="B30" s="25" t="s">
        <v>91</v>
      </c>
      <c r="C30" s="25"/>
      <c r="D30" s="32"/>
      <c r="E30" s="26"/>
      <c r="F30" s="27" t="s">
        <v>13</v>
      </c>
      <c r="G30" s="28">
        <v>2356.4299999999998</v>
      </c>
      <c r="H30" s="30"/>
    </row>
    <row r="31" spans="1:13" ht="33.950000000000003" customHeight="1" x14ac:dyDescent="0.25">
      <c r="A31" s="24" t="s">
        <v>95</v>
      </c>
      <c r="B31" s="25" t="s">
        <v>92</v>
      </c>
      <c r="C31" s="25"/>
      <c r="D31" s="32"/>
      <c r="E31" s="26"/>
      <c r="F31" s="27" t="s">
        <v>13</v>
      </c>
      <c r="G31" s="28">
        <v>6980.26</v>
      </c>
      <c r="H31" s="30"/>
    </row>
    <row r="32" spans="1:13" ht="33.950000000000003" customHeight="1" x14ac:dyDescent="0.25">
      <c r="A32" s="24" t="s">
        <v>95</v>
      </c>
      <c r="B32" s="25" t="s">
        <v>91</v>
      </c>
      <c r="C32" s="25"/>
      <c r="D32" s="32"/>
      <c r="E32" s="26"/>
      <c r="F32" s="27" t="s">
        <v>14</v>
      </c>
      <c r="G32" s="28">
        <v>388.82</v>
      </c>
      <c r="H32" s="30"/>
    </row>
    <row r="33" spans="1:12" ht="33.950000000000003" customHeight="1" x14ac:dyDescent="0.25">
      <c r="A33" s="24" t="s">
        <v>95</v>
      </c>
      <c r="B33" s="25" t="s">
        <v>92</v>
      </c>
      <c r="C33" s="25"/>
      <c r="D33" s="32"/>
      <c r="E33" s="26"/>
      <c r="F33" s="27" t="s">
        <v>14</v>
      </c>
      <c r="G33" s="28">
        <v>1151.77</v>
      </c>
      <c r="H33" s="30"/>
    </row>
    <row r="34" spans="1:12" ht="33.950000000000003" customHeight="1" x14ac:dyDescent="0.25">
      <c r="A34" s="24" t="s">
        <v>95</v>
      </c>
      <c r="B34" s="25" t="s">
        <v>91</v>
      </c>
      <c r="C34" s="25"/>
      <c r="D34" s="32"/>
      <c r="E34" s="26"/>
      <c r="F34" s="27" t="s">
        <v>15</v>
      </c>
      <c r="G34" s="28">
        <v>75</v>
      </c>
      <c r="H34" s="30"/>
    </row>
    <row r="35" spans="1:12" ht="33.950000000000003" customHeight="1" x14ac:dyDescent="0.25">
      <c r="A35" s="24" t="s">
        <v>95</v>
      </c>
      <c r="B35" s="25" t="s">
        <v>92</v>
      </c>
      <c r="C35" s="25"/>
      <c r="D35" s="32"/>
      <c r="E35" s="26"/>
      <c r="F35" s="27" t="s">
        <v>15</v>
      </c>
      <c r="G35" s="28">
        <v>297.60000000000002</v>
      </c>
      <c r="H35" s="30"/>
    </row>
    <row r="36" spans="1:12" ht="33.950000000000003" customHeight="1" x14ac:dyDescent="0.25">
      <c r="A36" s="24" t="s">
        <v>95</v>
      </c>
      <c r="B36" s="25" t="s">
        <v>93</v>
      </c>
      <c r="C36" s="25" t="s">
        <v>94</v>
      </c>
      <c r="D36" s="32" t="s">
        <v>53</v>
      </c>
      <c r="E36" s="26"/>
      <c r="F36" s="27" t="s">
        <v>21</v>
      </c>
      <c r="G36" s="28">
        <v>2.66</v>
      </c>
      <c r="H36" s="30">
        <v>29.99</v>
      </c>
    </row>
    <row r="37" spans="1:12" ht="33.950000000000003" customHeight="1" x14ac:dyDescent="0.25">
      <c r="A37" s="24" t="s">
        <v>96</v>
      </c>
      <c r="B37" s="25" t="s">
        <v>97</v>
      </c>
      <c r="C37" s="25" t="s">
        <v>41</v>
      </c>
      <c r="D37" s="32" t="s">
        <v>54</v>
      </c>
      <c r="E37" s="26"/>
      <c r="F37" s="27" t="s">
        <v>25</v>
      </c>
      <c r="G37" s="28">
        <v>1941.09</v>
      </c>
      <c r="H37" s="30"/>
    </row>
    <row r="38" spans="1:12" ht="33.950000000000003" customHeight="1" x14ac:dyDescent="0.25">
      <c r="A38" s="24" t="s">
        <v>96</v>
      </c>
      <c r="B38" s="25" t="s">
        <v>98</v>
      </c>
      <c r="C38" s="25" t="s">
        <v>41</v>
      </c>
      <c r="D38" s="32" t="s">
        <v>54</v>
      </c>
      <c r="E38" s="26"/>
      <c r="F38" s="27" t="s">
        <v>25</v>
      </c>
      <c r="G38" s="28">
        <v>1201.8399999999999</v>
      </c>
      <c r="H38" s="30"/>
    </row>
    <row r="39" spans="1:12" ht="33.950000000000003" customHeight="1" x14ac:dyDescent="0.25">
      <c r="A39" s="24" t="s">
        <v>96</v>
      </c>
      <c r="B39" s="25" t="s">
        <v>99</v>
      </c>
      <c r="C39" s="25" t="s">
        <v>100</v>
      </c>
      <c r="D39" s="32" t="s">
        <v>101</v>
      </c>
      <c r="E39" s="26"/>
      <c r="F39" s="27" t="s">
        <v>44</v>
      </c>
      <c r="G39" s="28">
        <v>150</v>
      </c>
      <c r="H39" s="30"/>
    </row>
    <row r="40" spans="1:12" ht="33.950000000000003" customHeight="1" x14ac:dyDescent="0.25">
      <c r="A40" s="24" t="s">
        <v>96</v>
      </c>
      <c r="B40" s="25" t="s">
        <v>102</v>
      </c>
      <c r="C40" s="25" t="s">
        <v>103</v>
      </c>
      <c r="D40" s="32" t="s">
        <v>104</v>
      </c>
      <c r="E40" s="26"/>
      <c r="F40" s="27" t="s">
        <v>32</v>
      </c>
      <c r="G40" s="28">
        <v>57</v>
      </c>
      <c r="H40" s="30"/>
    </row>
    <row r="41" spans="1:12" ht="33.950000000000003" customHeight="1" x14ac:dyDescent="0.25">
      <c r="A41" s="24" t="s">
        <v>96</v>
      </c>
      <c r="B41" s="25" t="s">
        <v>102</v>
      </c>
      <c r="C41" s="25" t="s">
        <v>103</v>
      </c>
      <c r="D41" s="32" t="s">
        <v>104</v>
      </c>
      <c r="E41" s="26"/>
      <c r="F41" s="27" t="s">
        <v>105</v>
      </c>
      <c r="G41" s="28">
        <v>56</v>
      </c>
      <c r="H41" s="30"/>
    </row>
    <row r="42" spans="1:12" ht="33.950000000000003" customHeight="1" x14ac:dyDescent="0.25">
      <c r="A42" s="24" t="s">
        <v>96</v>
      </c>
      <c r="B42" s="25" t="s">
        <v>106</v>
      </c>
      <c r="C42" s="25" t="s">
        <v>27</v>
      </c>
      <c r="D42" s="32" t="s">
        <v>50</v>
      </c>
      <c r="E42" s="26"/>
      <c r="F42" s="27" t="s">
        <v>26</v>
      </c>
      <c r="G42" s="28">
        <v>202.19</v>
      </c>
      <c r="H42" s="30"/>
    </row>
    <row r="43" spans="1:12" ht="33.950000000000003" customHeight="1" x14ac:dyDescent="0.25">
      <c r="A43" s="24" t="s">
        <v>96</v>
      </c>
      <c r="B43" s="25" t="s">
        <v>107</v>
      </c>
      <c r="C43" s="25" t="s">
        <v>30</v>
      </c>
      <c r="D43" s="32" t="s">
        <v>108</v>
      </c>
      <c r="E43" s="26"/>
      <c r="F43" s="27" t="s">
        <v>29</v>
      </c>
      <c r="G43" s="28">
        <v>150</v>
      </c>
      <c r="H43" s="30"/>
    </row>
    <row r="44" spans="1:12" ht="33.950000000000003" customHeight="1" x14ac:dyDescent="0.25">
      <c r="A44" s="24" t="s">
        <v>96</v>
      </c>
      <c r="B44" s="25" t="s">
        <v>109</v>
      </c>
      <c r="C44" s="25" t="s">
        <v>43</v>
      </c>
      <c r="D44" s="32" t="s">
        <v>56</v>
      </c>
      <c r="E44" s="26"/>
      <c r="F44" s="27" t="s">
        <v>26</v>
      </c>
      <c r="G44" s="28">
        <v>396.22</v>
      </c>
      <c r="H44" s="30"/>
      <c r="L44" s="31"/>
    </row>
    <row r="45" spans="1:12" ht="33.950000000000003" customHeight="1" x14ac:dyDescent="0.25">
      <c r="A45" s="24" t="s">
        <v>96</v>
      </c>
      <c r="B45" s="25" t="s">
        <v>110</v>
      </c>
      <c r="C45" s="25" t="s">
        <v>19</v>
      </c>
      <c r="D45" s="32" t="s">
        <v>55</v>
      </c>
      <c r="E45" s="26"/>
      <c r="F45" s="27" t="s">
        <v>18</v>
      </c>
      <c r="G45" s="28">
        <v>5788.75</v>
      </c>
      <c r="H45" s="30"/>
    </row>
    <row r="46" spans="1:12" ht="33.950000000000003" customHeight="1" x14ac:dyDescent="0.25">
      <c r="A46" s="24" t="s">
        <v>111</v>
      </c>
      <c r="B46" s="25" t="s">
        <v>112</v>
      </c>
      <c r="C46" s="25" t="s">
        <v>113</v>
      </c>
      <c r="D46" s="32" t="s">
        <v>114</v>
      </c>
      <c r="E46" s="26"/>
      <c r="F46" s="27" t="s">
        <v>23</v>
      </c>
      <c r="G46" s="28">
        <v>247.6</v>
      </c>
      <c r="H46" s="30"/>
    </row>
    <row r="47" spans="1:12" ht="33.950000000000003" customHeight="1" x14ac:dyDescent="0.25">
      <c r="A47" s="24" t="s">
        <v>111</v>
      </c>
      <c r="B47" s="25" t="s">
        <v>115</v>
      </c>
      <c r="C47" s="25" t="s">
        <v>116</v>
      </c>
      <c r="D47" s="32" t="s">
        <v>117</v>
      </c>
      <c r="E47" s="26"/>
      <c r="F47" s="27" t="s">
        <v>118</v>
      </c>
      <c r="G47" s="28">
        <v>100.35</v>
      </c>
      <c r="H47" s="30"/>
    </row>
    <row r="48" spans="1:12" ht="33.950000000000003" customHeight="1" x14ac:dyDescent="0.25">
      <c r="A48" s="24" t="s">
        <v>111</v>
      </c>
      <c r="B48" s="25" t="s">
        <v>119</v>
      </c>
      <c r="C48" s="25" t="s">
        <v>120</v>
      </c>
      <c r="D48" s="32" t="s">
        <v>121</v>
      </c>
      <c r="E48" s="26"/>
      <c r="F48" s="27" t="s">
        <v>20</v>
      </c>
      <c r="G48" s="28">
        <v>21.48</v>
      </c>
      <c r="H48" s="30"/>
    </row>
    <row r="49" spans="1:11" ht="33.950000000000003" customHeight="1" x14ac:dyDescent="0.25">
      <c r="A49" s="24" t="s">
        <v>111</v>
      </c>
      <c r="B49" s="25" t="s">
        <v>122</v>
      </c>
      <c r="C49" s="25"/>
      <c r="D49" s="32"/>
      <c r="E49" s="26"/>
      <c r="F49" s="27" t="s">
        <v>32</v>
      </c>
      <c r="G49" s="28">
        <v>30</v>
      </c>
      <c r="H49" s="30"/>
    </row>
    <row r="50" spans="1:11" ht="33.950000000000003" customHeight="1" x14ac:dyDescent="0.25">
      <c r="A50" s="24" t="s">
        <v>111</v>
      </c>
      <c r="B50" s="25" t="s">
        <v>123</v>
      </c>
      <c r="C50" s="25"/>
      <c r="D50" s="32"/>
      <c r="E50" s="26"/>
      <c r="F50" s="27" t="s">
        <v>47</v>
      </c>
      <c r="G50" s="28">
        <v>38</v>
      </c>
      <c r="H50" s="30"/>
    </row>
    <row r="51" spans="1:11" ht="33.950000000000003" customHeight="1" x14ac:dyDescent="0.25">
      <c r="A51" s="24" t="s">
        <v>149</v>
      </c>
      <c r="B51" s="25" t="s">
        <v>124</v>
      </c>
      <c r="C51" s="25" t="s">
        <v>125</v>
      </c>
      <c r="D51" s="32" t="s">
        <v>126</v>
      </c>
      <c r="E51" s="26"/>
      <c r="F51" s="27" t="s">
        <v>26</v>
      </c>
      <c r="G51" s="28">
        <v>99.54</v>
      </c>
      <c r="H51" s="30"/>
    </row>
    <row r="52" spans="1:11" ht="33.950000000000003" customHeight="1" x14ac:dyDescent="0.25">
      <c r="A52" s="24">
        <v>45792</v>
      </c>
      <c r="B52" s="25" t="s">
        <v>127</v>
      </c>
      <c r="C52" s="25" t="s">
        <v>128</v>
      </c>
      <c r="D52" s="32" t="s">
        <v>129</v>
      </c>
      <c r="E52" s="26"/>
      <c r="F52" s="27" t="s">
        <v>23</v>
      </c>
      <c r="G52" s="28">
        <v>11.88</v>
      </c>
      <c r="H52" s="30"/>
    </row>
    <row r="53" spans="1:11" ht="33.950000000000003" customHeight="1" x14ac:dyDescent="0.25">
      <c r="A53" s="24" t="s">
        <v>150</v>
      </c>
      <c r="B53" s="25" t="s">
        <v>130</v>
      </c>
      <c r="C53" s="25" t="s">
        <v>131</v>
      </c>
      <c r="D53" s="32" t="s">
        <v>132</v>
      </c>
      <c r="E53" s="26"/>
      <c r="F53" s="27" t="s">
        <v>20</v>
      </c>
      <c r="G53" s="28">
        <v>110.96</v>
      </c>
      <c r="H53" s="30"/>
    </row>
    <row r="54" spans="1:11" ht="33.950000000000003" customHeight="1" x14ac:dyDescent="0.25">
      <c r="A54" s="24" t="s">
        <v>151</v>
      </c>
      <c r="B54" s="25" t="s">
        <v>133</v>
      </c>
      <c r="C54" s="25" t="s">
        <v>134</v>
      </c>
      <c r="D54" s="32" t="s">
        <v>135</v>
      </c>
      <c r="E54" s="26"/>
      <c r="F54" s="27" t="s">
        <v>31</v>
      </c>
      <c r="G54" s="28">
        <v>1218.75</v>
      </c>
      <c r="H54" s="30"/>
    </row>
    <row r="55" spans="1:11" ht="33.950000000000003" customHeight="1" x14ac:dyDescent="0.25">
      <c r="A55" s="24" t="s">
        <v>151</v>
      </c>
      <c r="B55" s="25" t="s">
        <v>136</v>
      </c>
      <c r="C55" s="25" t="s">
        <v>137</v>
      </c>
      <c r="D55" s="32" t="s">
        <v>138</v>
      </c>
      <c r="E55" s="26"/>
      <c r="F55" s="27" t="s">
        <v>20</v>
      </c>
      <c r="G55" s="28">
        <v>279.64</v>
      </c>
      <c r="H55" s="30"/>
    </row>
    <row r="56" spans="1:11" ht="33.950000000000003" customHeight="1" x14ac:dyDescent="0.25">
      <c r="A56" s="24" t="s">
        <v>151</v>
      </c>
      <c r="B56" s="25" t="s">
        <v>136</v>
      </c>
      <c r="C56" s="25" t="s">
        <v>139</v>
      </c>
      <c r="D56" s="32" t="s">
        <v>140</v>
      </c>
      <c r="E56" s="26"/>
      <c r="F56" s="27" t="s">
        <v>20</v>
      </c>
      <c r="G56" s="28">
        <f>1485.52+2259.48</f>
        <v>3745</v>
      </c>
      <c r="H56" s="30"/>
    </row>
    <row r="57" spans="1:11" ht="33.950000000000003" customHeight="1" x14ac:dyDescent="0.25">
      <c r="A57" s="24" t="s">
        <v>151</v>
      </c>
      <c r="B57" s="25" t="s">
        <v>141</v>
      </c>
      <c r="C57" s="25" t="s">
        <v>142</v>
      </c>
      <c r="D57" s="32" t="s">
        <v>143</v>
      </c>
      <c r="E57" s="26"/>
      <c r="F57" s="27" t="s">
        <v>20</v>
      </c>
      <c r="G57" s="28">
        <f>378.9+362.03+196.48+612.35+1070.99+217.96+1361.85+44.5+657.04+186.42+92.78+378.7+3.75+113.15+956.94+149.2+468.59+249.38+56.81+117.36+119.83</f>
        <v>7795.0099999999984</v>
      </c>
      <c r="H57" s="30"/>
    </row>
    <row r="58" spans="1:11" ht="33.950000000000003" customHeight="1" x14ac:dyDescent="0.25">
      <c r="A58" s="24" t="s">
        <v>151</v>
      </c>
      <c r="B58" s="25" t="s">
        <v>144</v>
      </c>
      <c r="C58" s="25" t="s">
        <v>142</v>
      </c>
      <c r="D58" s="32" t="s">
        <v>143</v>
      </c>
      <c r="E58" s="26"/>
      <c r="F58" s="27" t="s">
        <v>22</v>
      </c>
      <c r="G58" s="28">
        <f>172.5+289.38+110</f>
        <v>571.88</v>
      </c>
      <c r="H58" s="30"/>
    </row>
    <row r="59" spans="1:11" ht="33.950000000000003" customHeight="1" x14ac:dyDescent="0.25">
      <c r="A59" s="24" t="s">
        <v>151</v>
      </c>
      <c r="B59" s="25" t="s">
        <v>136</v>
      </c>
      <c r="C59" s="25" t="s">
        <v>145</v>
      </c>
      <c r="D59" s="32" t="s">
        <v>146</v>
      </c>
      <c r="E59" s="26"/>
      <c r="F59" s="27" t="s">
        <v>20</v>
      </c>
      <c r="G59" s="28">
        <f>1966.16+1828.41</f>
        <v>3794.57</v>
      </c>
      <c r="H59" s="30"/>
    </row>
    <row r="60" spans="1:11" ht="33.950000000000003" customHeight="1" x14ac:dyDescent="0.25">
      <c r="A60" s="24" t="s">
        <v>152</v>
      </c>
      <c r="B60" s="25" t="s">
        <v>147</v>
      </c>
      <c r="C60" s="25"/>
      <c r="D60" s="32"/>
      <c r="E60" s="26"/>
      <c r="F60" s="27" t="s">
        <v>48</v>
      </c>
      <c r="G60" s="28">
        <f>317.87-154.68</f>
        <v>163.19</v>
      </c>
      <c r="H60" s="30"/>
    </row>
    <row r="61" spans="1:11" ht="33.950000000000003" customHeight="1" x14ac:dyDescent="0.25">
      <c r="A61" s="24" t="s">
        <v>152</v>
      </c>
      <c r="B61" s="25" t="s">
        <v>148</v>
      </c>
      <c r="C61" s="25"/>
      <c r="D61" s="32"/>
      <c r="E61" s="26"/>
      <c r="F61" s="27" t="s">
        <v>32</v>
      </c>
      <c r="G61" s="28">
        <v>154.68</v>
      </c>
      <c r="H61" s="30"/>
    </row>
    <row r="62" spans="1:11" ht="33.950000000000003" customHeight="1" x14ac:dyDescent="0.25">
      <c r="A62" s="24" t="s">
        <v>153</v>
      </c>
      <c r="B62" s="25" t="s">
        <v>154</v>
      </c>
      <c r="C62" s="25" t="s">
        <v>155</v>
      </c>
      <c r="D62" s="32" t="s">
        <v>156</v>
      </c>
      <c r="E62" s="26"/>
      <c r="F62" s="27" t="s">
        <v>18</v>
      </c>
      <c r="G62" s="28">
        <v>290</v>
      </c>
      <c r="H62" s="30"/>
    </row>
    <row r="63" spans="1:11" ht="33.950000000000003" customHeight="1" x14ac:dyDescent="0.25">
      <c r="A63" s="24" t="s">
        <v>153</v>
      </c>
      <c r="B63" s="25" t="s">
        <v>157</v>
      </c>
      <c r="C63" s="25" t="s">
        <v>100</v>
      </c>
      <c r="D63" s="32" t="s">
        <v>101</v>
      </c>
      <c r="E63" s="26"/>
      <c r="F63" s="27" t="s">
        <v>44</v>
      </c>
      <c r="G63" s="28">
        <v>200</v>
      </c>
      <c r="H63" s="30" t="s">
        <v>40</v>
      </c>
      <c r="K63" s="31"/>
    </row>
    <row r="64" spans="1:11" ht="33.950000000000003" customHeight="1" x14ac:dyDescent="0.25">
      <c r="A64" s="24" t="s">
        <v>158</v>
      </c>
      <c r="B64" s="25" t="s">
        <v>159</v>
      </c>
      <c r="C64" s="25" t="s">
        <v>36</v>
      </c>
      <c r="D64" s="32" t="s">
        <v>160</v>
      </c>
      <c r="E64" s="26"/>
      <c r="F64" s="27" t="s">
        <v>29</v>
      </c>
      <c r="G64" s="28">
        <v>82.95</v>
      </c>
      <c r="H64" s="30"/>
    </row>
    <row r="65" spans="1:11" ht="33.950000000000003" customHeight="1" x14ac:dyDescent="0.25">
      <c r="A65" s="24" t="s">
        <v>158</v>
      </c>
      <c r="B65" s="25" t="s">
        <v>161</v>
      </c>
      <c r="C65" s="25"/>
      <c r="D65" s="32"/>
      <c r="E65" s="26"/>
      <c r="F65" s="27" t="s">
        <v>32</v>
      </c>
      <c r="G65" s="28">
        <v>305</v>
      </c>
      <c r="H65" s="30"/>
    </row>
    <row r="66" spans="1:11" ht="33.950000000000003" customHeight="1" x14ac:dyDescent="0.25">
      <c r="A66" s="24" t="s">
        <v>158</v>
      </c>
      <c r="B66" s="25" t="s">
        <v>162</v>
      </c>
      <c r="C66" s="25"/>
      <c r="D66" s="32"/>
      <c r="E66" s="26"/>
      <c r="F66" s="27" t="s">
        <v>32</v>
      </c>
      <c r="G66" s="28">
        <v>305</v>
      </c>
      <c r="H66" s="30"/>
    </row>
    <row r="67" spans="1:11" ht="33.950000000000003" customHeight="1" x14ac:dyDescent="0.25">
      <c r="A67" s="24" t="s">
        <v>158</v>
      </c>
      <c r="B67" s="25" t="s">
        <v>163</v>
      </c>
      <c r="C67" s="25"/>
      <c r="D67" s="32"/>
      <c r="E67" s="26"/>
      <c r="F67" s="27" t="s">
        <v>32</v>
      </c>
      <c r="G67" s="28">
        <v>60</v>
      </c>
      <c r="H67" s="30"/>
    </row>
    <row r="68" spans="1:11" ht="33.950000000000003" customHeight="1" x14ac:dyDescent="0.25">
      <c r="A68" s="24" t="s">
        <v>164</v>
      </c>
      <c r="B68" s="25" t="s">
        <v>165</v>
      </c>
      <c r="C68" s="25" t="s">
        <v>166</v>
      </c>
      <c r="D68" s="32" t="s">
        <v>167</v>
      </c>
      <c r="E68" s="26"/>
      <c r="F68" s="27" t="s">
        <v>22</v>
      </c>
      <c r="G68" s="28">
        <v>38.85</v>
      </c>
      <c r="H68" s="30"/>
    </row>
    <row r="69" spans="1:11" ht="33.950000000000003" customHeight="1" x14ac:dyDescent="0.25">
      <c r="A69" s="24" t="s">
        <v>168</v>
      </c>
      <c r="B69" s="25" t="s">
        <v>169</v>
      </c>
      <c r="C69" s="25" t="s">
        <v>128</v>
      </c>
      <c r="D69" s="32" t="s">
        <v>129</v>
      </c>
      <c r="E69" s="26"/>
      <c r="F69" s="27" t="s">
        <v>23</v>
      </c>
      <c r="G69" s="28">
        <v>106.92</v>
      </c>
      <c r="H69" s="30"/>
    </row>
    <row r="70" spans="1:11" ht="33.950000000000003" customHeight="1" x14ac:dyDescent="0.25">
      <c r="A70" s="24" t="s">
        <v>168</v>
      </c>
      <c r="B70" s="25" t="s">
        <v>170</v>
      </c>
      <c r="C70" s="25" t="s">
        <v>100</v>
      </c>
      <c r="D70" s="32" t="s">
        <v>101</v>
      </c>
      <c r="E70" s="26"/>
      <c r="F70" s="27" t="s">
        <v>44</v>
      </c>
      <c r="G70" s="28">
        <v>100</v>
      </c>
      <c r="H70" s="30"/>
    </row>
    <row r="71" spans="1:11" ht="33.950000000000003" customHeight="1" x14ac:dyDescent="0.25">
      <c r="A71" s="24" t="s">
        <v>171</v>
      </c>
      <c r="B71" s="25" t="s">
        <v>172</v>
      </c>
      <c r="C71" s="25"/>
      <c r="D71" s="32"/>
      <c r="E71" s="26"/>
      <c r="F71" s="27" t="s">
        <v>33</v>
      </c>
      <c r="G71" s="28">
        <v>1624.32</v>
      </c>
      <c r="H71" s="30"/>
    </row>
    <row r="72" spans="1:11" ht="33.950000000000003" customHeight="1" x14ac:dyDescent="0.25">
      <c r="A72" s="24"/>
      <c r="B72" s="25"/>
      <c r="C72" s="25"/>
      <c r="D72" s="32"/>
      <c r="E72" s="26"/>
      <c r="F72" s="27" t="s">
        <v>16</v>
      </c>
      <c r="G72" s="28">
        <f>SUM(G7:G71)</f>
        <v>208946.60000000009</v>
      </c>
      <c r="H72" s="30"/>
    </row>
    <row r="80" spans="1:11" ht="33.950000000000003" customHeight="1" x14ac:dyDescent="0.25">
      <c r="K80" s="31"/>
    </row>
    <row r="101" spans="11:11" ht="33.950000000000003" customHeight="1" x14ac:dyDescent="0.25">
      <c r="K101" s="31"/>
    </row>
    <row r="102" spans="11:11" ht="33.950000000000003" customHeight="1" x14ac:dyDescent="0.25">
      <c r="K102" s="31"/>
    </row>
    <row r="116" spans="11:11" ht="33.950000000000003" customHeight="1" x14ac:dyDescent="0.25">
      <c r="K116" s="31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2">
    <cfRule type="expression" dxfId="2" priority="30">
      <formula>MOD(ROW(),2)=0</formula>
    </cfRule>
  </conditionalFormatting>
  <conditionalFormatting sqref="G7:G7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JAVNA OBJAVA INFORMACIJA</vt:lpstr>
      <vt:lpstr>'JAVNA OBJAVA INFORMACIJA'!Print_Area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Ivana Marinović</cp:lastModifiedBy>
  <cp:lastPrinted>2025-05-19T08:59:08Z</cp:lastPrinted>
  <dcterms:created xsi:type="dcterms:W3CDTF">2016-11-01T03:33:07Z</dcterms:created>
  <dcterms:modified xsi:type="dcterms:W3CDTF">2025-06-20T15:48:30Z</dcterms:modified>
  <cp:version>1.0</cp:version>
</cp:coreProperties>
</file>